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 codeName="ThisWorkbook" defaultThemeVersion="124226"/>
  <xr:revisionPtr revIDLastSave="0" documentId="8_{11D8713F-7978-4542-9919-1617363B80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S Consolidado" sheetId="4" r:id="rId1"/>
    <sheet name="PL Consolidado" sheetId="3" r:id="rId2"/>
    <sheet name="BS Individual" sheetId="2" r:id="rId3"/>
    <sheet name="PL Individual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4" l="1"/>
</calcChain>
</file>

<file path=xl/sharedStrings.xml><?xml version="1.0" encoding="utf-8"?>
<sst xmlns="http://schemas.openxmlformats.org/spreadsheetml/2006/main" count="136" uniqueCount="73">
  <si>
    <t xml:space="preserve">Importe neto de la cifra de negocio </t>
  </si>
  <si>
    <t>Otros ingresos de explotación</t>
  </si>
  <si>
    <t>Aprovisionamientos</t>
  </si>
  <si>
    <t>MARGEN BRUTO</t>
  </si>
  <si>
    <t>Gastos de personal</t>
  </si>
  <si>
    <t>Otros gastos de explotación</t>
  </si>
  <si>
    <t>Amortización del inmovilizado</t>
  </si>
  <si>
    <t>Deterioro y resultado por enajenaciones del inmovilizado</t>
  </si>
  <si>
    <t>Variación de las provisiones de tráfico</t>
  </si>
  <si>
    <t>Deterioro de Existencias</t>
  </si>
  <si>
    <t>RESULTADO DE EXPLOTACIÓN</t>
  </si>
  <si>
    <t>Resultado Financiero</t>
  </si>
  <si>
    <t>Ingresos financieros</t>
  </si>
  <si>
    <t>Gastos financieros</t>
  </si>
  <si>
    <t>Variación de valor razonable en instrumentos financieros</t>
  </si>
  <si>
    <t>Diferencias de cambio</t>
  </si>
  <si>
    <t>Resultados excepcionales</t>
  </si>
  <si>
    <t>RESULTADO ANTES DE IMPUESTOS</t>
  </si>
  <si>
    <t>Impuesto sobre beneficios</t>
  </si>
  <si>
    <t>RESULTADO DEL EJERCICIO</t>
  </si>
  <si>
    <t>Operaciones Discontinuadas</t>
  </si>
  <si>
    <t>EBITDA</t>
  </si>
  <si>
    <t>%</t>
  </si>
  <si>
    <t>ACTIVO SOC. INDIVIDUAL (en miles de euros)</t>
  </si>
  <si>
    <t>ACTIVO NO CORRIENTE</t>
  </si>
  <si>
    <t xml:space="preserve">Inmovilizado intangible </t>
  </si>
  <si>
    <t xml:space="preserve">Inmovilizado material </t>
  </si>
  <si>
    <t>Inversiones en empresas del grupo</t>
  </si>
  <si>
    <t>Inversiones financieras a largo plazo</t>
  </si>
  <si>
    <t>Activos por impuesto diferido</t>
  </si>
  <si>
    <t xml:space="preserve">ACTIVO CORRIENTE </t>
  </si>
  <si>
    <t xml:space="preserve">Existencias </t>
  </si>
  <si>
    <t xml:space="preserve">Deudores comerciales y otras cuentas a cobrar </t>
  </si>
  <si>
    <t xml:space="preserve">Inversiones financieras a corto plazo </t>
  </si>
  <si>
    <t xml:space="preserve">Periodificaciones a corto plazo </t>
  </si>
  <si>
    <t xml:space="preserve">Efectivo y otros activos líquidos equivalentes </t>
  </si>
  <si>
    <t xml:space="preserve">TOTAL ACTIVO </t>
  </si>
  <si>
    <t>PASIVO SOC. INDIVIDUAL (en miles de euros)</t>
  </si>
  <si>
    <t>PATRIMONIO NETO</t>
  </si>
  <si>
    <t xml:space="preserve">     Capital</t>
  </si>
  <si>
    <t xml:space="preserve">     Prima de emisión</t>
  </si>
  <si>
    <t xml:space="preserve">     Reservas</t>
  </si>
  <si>
    <t xml:space="preserve">     Acciones y Participaciones en patrimonio propias</t>
  </si>
  <si>
    <t xml:space="preserve">     Resultado del ejercicio</t>
  </si>
  <si>
    <t xml:space="preserve">PASIVO NO CORRIENTE </t>
  </si>
  <si>
    <t xml:space="preserve">Deudas a largo plazo  </t>
  </si>
  <si>
    <t xml:space="preserve">Pasivos por impuesto diferido </t>
  </si>
  <si>
    <t>PASIVO CORRIENTE</t>
  </si>
  <si>
    <t xml:space="preserve">Deudas a corto plazo </t>
  </si>
  <si>
    <t xml:space="preserve">Acreedores comerciales y otras cuentas a pagar </t>
  </si>
  <si>
    <t>TOTAL PATRIMONIO NETO Y PASIVO</t>
  </si>
  <si>
    <t>Trabajos realizados por el grupo para su activo</t>
  </si>
  <si>
    <t>ACTIVO CONSOLIDADO (en miles de euros)</t>
  </si>
  <si>
    <t>PASIVO CONSOLIDADO (en miles de euros)</t>
  </si>
  <si>
    <t xml:space="preserve">Fondos propios </t>
  </si>
  <si>
    <t xml:space="preserve">     Reservas en Sociedades Consolidadas</t>
  </si>
  <si>
    <t xml:space="preserve">     Resultado del ejercicio atribuido a la Sociedad Dominante</t>
  </si>
  <si>
    <t>Ajustes por cambios de valor</t>
  </si>
  <si>
    <t>Socios externos</t>
  </si>
  <si>
    <t>Provisiones a largo plazo</t>
  </si>
  <si>
    <t>CUENTA DE PÉRDIDAS Y GANACIAS SOC. INDIVIDUAL
  (en miles de euros)</t>
  </si>
  <si>
    <t>Deterioro de participaciones emp grupo</t>
  </si>
  <si>
    <t>CUENTA DE PÉRDIDAS Y GANACIAS CONSOLIDADA
  (en miles de euros)</t>
  </si>
  <si>
    <t>Resultado por la pérdida de control de filiales</t>
  </si>
  <si>
    <t>Deterioro y resultado por enajenaciones de instrumentos financieros</t>
  </si>
  <si>
    <t>Participación de sociedades en puesta en equivalencia</t>
  </si>
  <si>
    <t>Resultado de la sociedad dominante</t>
  </si>
  <si>
    <t>Resultado minoritarios</t>
  </si>
  <si>
    <t>Provisiones a corto plazo</t>
  </si>
  <si>
    <t>Exceso de provisiones</t>
  </si>
  <si>
    <t>Var.%</t>
  </si>
  <si>
    <t>Provisiones a corto</t>
  </si>
  <si>
    <t>Deudas con empresas del grupo a largo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</si>
</sst>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.00\ _P_t_s_-;\-* #,##0.00\ _P_t_s_-;_-* &quot;-&quot;??\ _P_t_s_-;_-@_-"/>
    <numFmt numFmtId="166" formatCode="0_ ;\-0\ "/>
    <numFmt numFmtId="167" formatCode="0.0%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Arial Narrow"/>
      <family val="2"/>
    </font>
    <font>
      <sz val="11"/>
      <color theme="1"/>
      <name val="Myriad Pro"/>
      <family val="2"/>
    </font>
    <font>
      <b/>
      <sz val="9"/>
      <name val="Arial Narrow"/>
      <family val="2"/>
    </font>
    <font>
      <sz val="9"/>
      <name val="Arial Narrow"/>
      <family val="2"/>
    </font>
    <font>
      <i/>
      <sz val="9"/>
      <name val="Arial Narrow"/>
      <family val="2"/>
    </font>
    <font>
      <b/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1"/>
      <name val="Calibri"/>
      <family val="2"/>
    </font>
    <font>
      <sz val="8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164" fontId="14" fillId="0" borderId="0" applyFont="0" applyFill="0" applyBorder="0" applyAlignment="0" applyProtection="0"/>
    <xf numFmtId="0" fontId="2" fillId="0" borderId="0"/>
    <xf numFmtId="0" fontId="2" fillId="0" borderId="0"/>
  </cellStyleXfs>
  <cellXfs count="81">
    <xf numFmtId="0" fontId="0" fillId="0" borderId="0" xfId="0"/>
    <xf numFmtId="166" fontId="3" fillId="2" borderId="0" xfId="2" applyNumberFormat="1" applyFont="1" applyFill="1" applyBorder="1" applyAlignment="1">
      <alignment horizontal="left" vertical="center" wrapText="1"/>
    </xf>
    <xf numFmtId="0" fontId="5" fillId="3" borderId="0" xfId="3" applyFont="1" applyFill="1"/>
    <xf numFmtId="0" fontId="6" fillId="3" borderId="0" xfId="3" applyFont="1" applyFill="1"/>
    <xf numFmtId="0" fontId="5" fillId="3" borderId="1" xfId="3" applyFont="1" applyFill="1" applyBorder="1"/>
    <xf numFmtId="0" fontId="7" fillId="3" borderId="0" xfId="3" applyFont="1" applyFill="1"/>
    <xf numFmtId="9" fontId="7" fillId="3" borderId="0" xfId="4" applyFont="1" applyFill="1"/>
    <xf numFmtId="14" fontId="3" fillId="2" borderId="0" xfId="2" applyNumberFormat="1" applyFont="1" applyFill="1" applyBorder="1" applyAlignment="1">
      <alignment horizontal="center" vertical="center" wrapText="1"/>
    </xf>
    <xf numFmtId="166" fontId="3" fillId="2" borderId="0" xfId="2" applyNumberFormat="1" applyFont="1" applyFill="1" applyBorder="1" applyAlignment="1">
      <alignment horizontal="center" vertical="center" wrapText="1"/>
    </xf>
    <xf numFmtId="3" fontId="5" fillId="3" borderId="0" xfId="4" applyNumberFormat="1" applyFont="1" applyFill="1"/>
    <xf numFmtId="9" fontId="5" fillId="3" borderId="0" xfId="4" applyFont="1" applyFill="1"/>
    <xf numFmtId="3" fontId="6" fillId="3" borderId="0" xfId="0" applyNumberFormat="1" applyFont="1" applyFill="1"/>
    <xf numFmtId="3" fontId="6" fillId="3" borderId="0" xfId="4" applyNumberFormat="1" applyFont="1" applyFill="1"/>
    <xf numFmtId="9" fontId="6" fillId="3" borderId="0" xfId="4" applyFont="1" applyFill="1"/>
    <xf numFmtId="3" fontId="5" fillId="3" borderId="1" xfId="3" applyNumberFormat="1" applyFont="1" applyFill="1" applyBorder="1"/>
    <xf numFmtId="9" fontId="5" fillId="3" borderId="1" xfId="4" applyFont="1" applyFill="1" applyBorder="1"/>
    <xf numFmtId="3" fontId="5" fillId="3" borderId="0" xfId="3" applyNumberFormat="1" applyFont="1" applyFill="1"/>
    <xf numFmtId="3" fontId="7" fillId="3" borderId="0" xfId="3" applyNumberFormat="1" applyFont="1" applyFill="1"/>
    <xf numFmtId="3" fontId="7" fillId="3" borderId="0" xfId="4" applyNumberFormat="1" applyFont="1" applyFill="1"/>
    <xf numFmtId="3" fontId="6" fillId="3" borderId="0" xfId="3" applyNumberFormat="1" applyFont="1" applyFill="1"/>
    <xf numFmtId="166" fontId="8" fillId="2" borderId="0" xfId="2" applyNumberFormat="1" applyFont="1" applyFill="1" applyBorder="1" applyAlignment="1">
      <alignment horizontal="left" vertical="center" wrapText="1"/>
    </xf>
    <xf numFmtId="0" fontId="9" fillId="3" borderId="0" xfId="3" applyFont="1" applyFill="1"/>
    <xf numFmtId="0" fontId="10" fillId="3" borderId="1" xfId="3" applyFont="1" applyFill="1" applyBorder="1"/>
    <xf numFmtId="0" fontId="11" fillId="3" borderId="0" xfId="3" applyFont="1" applyFill="1"/>
    <xf numFmtId="0" fontId="10" fillId="4" borderId="2" xfId="3" applyFont="1" applyFill="1" applyBorder="1"/>
    <xf numFmtId="0" fontId="12" fillId="3" borderId="0" xfId="3" applyFont="1" applyFill="1"/>
    <xf numFmtId="14" fontId="13" fillId="2" borderId="0" xfId="2" applyNumberFormat="1" applyFont="1" applyFill="1" applyBorder="1" applyAlignment="1">
      <alignment horizontal="center" vertical="center" wrapText="1"/>
    </xf>
    <xf numFmtId="166" fontId="13" fillId="2" borderId="0" xfId="2" applyNumberFormat="1" applyFont="1" applyFill="1" applyBorder="1" applyAlignment="1">
      <alignment horizontal="center" vertical="center" wrapText="1"/>
    </xf>
    <xf numFmtId="0" fontId="9" fillId="3" borderId="0" xfId="0" applyFont="1" applyFill="1"/>
    <xf numFmtId="3" fontId="10" fillId="3" borderId="1" xfId="0" applyNumberFormat="1" applyFont="1" applyFill="1" applyBorder="1"/>
    <xf numFmtId="167" fontId="10" fillId="3" borderId="0" xfId="4" applyNumberFormat="1" applyFont="1" applyFill="1" applyBorder="1"/>
    <xf numFmtId="3" fontId="11" fillId="3" borderId="0" xfId="0" applyNumberFormat="1" applyFont="1" applyFill="1"/>
    <xf numFmtId="3" fontId="11" fillId="3" borderId="0" xfId="3" applyNumberFormat="1" applyFont="1" applyFill="1"/>
    <xf numFmtId="9" fontId="10" fillId="3" borderId="1" xfId="4" applyFont="1" applyFill="1" applyBorder="1"/>
    <xf numFmtId="9" fontId="10" fillId="3" borderId="0" xfId="4" applyFont="1" applyFill="1" applyBorder="1"/>
    <xf numFmtId="3" fontId="10" fillId="4" borderId="2" xfId="0" applyNumberFormat="1" applyFont="1" applyFill="1" applyBorder="1"/>
    <xf numFmtId="9" fontId="10" fillId="4" borderId="2" xfId="4" applyFont="1" applyFill="1" applyBorder="1"/>
    <xf numFmtId="3" fontId="9" fillId="3" borderId="0" xfId="0" applyNumberFormat="1" applyFont="1" applyFill="1"/>
    <xf numFmtId="3" fontId="9" fillId="3" borderId="0" xfId="3" applyNumberFormat="1" applyFont="1" applyFill="1"/>
    <xf numFmtId="3" fontId="12" fillId="3" borderId="0" xfId="0" applyNumberFormat="1" applyFont="1" applyFill="1"/>
    <xf numFmtId="3" fontId="12" fillId="3" borderId="0" xfId="3" applyNumberFormat="1" applyFont="1" applyFill="1"/>
    <xf numFmtId="167" fontId="11" fillId="3" borderId="0" xfId="4" applyNumberFormat="1" applyFont="1" applyFill="1" applyAlignment="1">
      <alignment horizontal="center"/>
    </xf>
    <xf numFmtId="166" fontId="8" fillId="2" borderId="3" xfId="2" applyNumberFormat="1" applyFont="1" applyFill="1" applyBorder="1" applyAlignment="1">
      <alignment horizontal="left" vertical="center" wrapText="1"/>
    </xf>
    <xf numFmtId="0" fontId="10" fillId="4" borderId="1" xfId="3" applyFont="1" applyFill="1" applyBorder="1"/>
    <xf numFmtId="9" fontId="11" fillId="3" borderId="0" xfId="1" applyFont="1" applyFill="1"/>
    <xf numFmtId="3" fontId="0" fillId="0" borderId="0" xfId="0" applyNumberFormat="1"/>
    <xf numFmtId="3" fontId="10" fillId="4" borderId="1" xfId="3" applyNumberFormat="1" applyFont="1" applyFill="1" applyBorder="1"/>
    <xf numFmtId="9" fontId="10" fillId="4" borderId="1" xfId="1" applyFont="1" applyFill="1" applyBorder="1"/>
    <xf numFmtId="3" fontId="11" fillId="3" borderId="0" xfId="1" applyNumberFormat="1" applyFont="1" applyFill="1"/>
    <xf numFmtId="14" fontId="13" fillId="2" borderId="3" xfId="9" applyNumberFormat="1" applyFont="1" applyFill="1" applyBorder="1" applyAlignment="1">
      <alignment horizontal="center" vertical="center" wrapText="1"/>
    </xf>
    <xf numFmtId="166" fontId="13" fillId="2" borderId="3" xfId="9" applyNumberFormat="1" applyFont="1" applyFill="1" applyBorder="1" applyAlignment="1">
      <alignment horizontal="center" vertical="center" wrapText="1"/>
    </xf>
    <xf numFmtId="0" fontId="1" fillId="0" borderId="0" xfId="6"/>
    <xf numFmtId="9" fontId="10" fillId="3" borderId="1" xfId="5" applyFont="1" applyFill="1" applyBorder="1"/>
    <xf numFmtId="0" fontId="10" fillId="3" borderId="0" xfId="3" applyFont="1" applyFill="1"/>
    <xf numFmtId="3" fontId="1" fillId="0" borderId="0" xfId="6" applyNumberFormat="1"/>
    <xf numFmtId="3" fontId="11" fillId="3" borderId="0" xfId="7" applyNumberFormat="1" applyFont="1" applyFill="1"/>
    <xf numFmtId="9" fontId="11" fillId="3" borderId="0" xfId="7" applyFont="1" applyFill="1"/>
    <xf numFmtId="0" fontId="11" fillId="0" borderId="0" xfId="3" applyFont="1"/>
    <xf numFmtId="3" fontId="11" fillId="3" borderId="0" xfId="8" applyNumberFormat="1" applyFont="1" applyFill="1"/>
    <xf numFmtId="3" fontId="10" fillId="4" borderId="1" xfId="7" applyNumberFormat="1" applyFont="1" applyFill="1" applyBorder="1"/>
    <xf numFmtId="9" fontId="10" fillId="4" borderId="1" xfId="7" applyFont="1" applyFill="1" applyBorder="1"/>
    <xf numFmtId="0" fontId="15" fillId="3" borderId="0" xfId="3" applyFont="1" applyFill="1"/>
    <xf numFmtId="3" fontId="11" fillId="0" borderId="0" xfId="7" applyNumberFormat="1" applyFont="1"/>
    <xf numFmtId="9" fontId="11" fillId="0" borderId="0" xfId="7" applyFont="1"/>
    <xf numFmtId="9" fontId="5" fillId="3" borderId="1" xfId="1" applyFont="1" applyFill="1" applyBorder="1"/>
    <xf numFmtId="9" fontId="7" fillId="3" borderId="0" xfId="1" applyFont="1" applyFill="1"/>
    <xf numFmtId="9" fontId="5" fillId="3" borderId="0" xfId="1" applyFont="1" applyFill="1"/>
    <xf numFmtId="9" fontId="6" fillId="3" borderId="0" xfId="1" applyFont="1" applyFill="1"/>
    <xf numFmtId="3" fontId="5" fillId="0" borderId="1" xfId="3" applyNumberFormat="1" applyFont="1" applyBorder="1"/>
    <xf numFmtId="3" fontId="10" fillId="3" borderId="0" xfId="0" applyNumberFormat="1" applyFont="1" applyFill="1"/>
    <xf numFmtId="3" fontId="11" fillId="0" borderId="0" xfId="0" applyNumberFormat="1" applyFont="1"/>
    <xf numFmtId="9" fontId="5" fillId="0" borderId="1" xfId="4" applyFont="1" applyFill="1" applyBorder="1"/>
    <xf numFmtId="9" fontId="11" fillId="3" borderId="0" xfId="4" applyFont="1" applyFill="1"/>
    <xf numFmtId="9" fontId="11" fillId="3" borderId="0" xfId="3" applyNumberFormat="1" applyFont="1" applyFill="1"/>
    <xf numFmtId="9" fontId="12" fillId="3" borderId="0" xfId="3" applyNumberFormat="1" applyFont="1" applyFill="1"/>
    <xf numFmtId="9" fontId="5" fillId="0" borderId="0" xfId="4" applyFont="1" applyFill="1" applyBorder="1"/>
    <xf numFmtId="4" fontId="7" fillId="3" borderId="0" xfId="4" applyNumberFormat="1" applyFont="1" applyFill="1"/>
    <xf numFmtId="4" fontId="6" fillId="3" borderId="0" xfId="3" applyNumberFormat="1" applyFont="1" applyFill="1"/>
    <xf numFmtId="9" fontId="3" fillId="2" borderId="0" xfId="1" applyFont="1" applyFill="1" applyBorder="1" applyAlignment="1">
      <alignment horizontal="center" vertical="center" wrapText="1"/>
    </xf>
    <xf numFmtId="9" fontId="5" fillId="0" borderId="1" xfId="1" applyFont="1" applyFill="1" applyBorder="1"/>
    <xf numFmtId="9" fontId="5" fillId="0" borderId="0" xfId="1" applyFont="1" applyFill="1" applyBorder="1"/>
  </cellXfs>
  <cellStyles count="12">
    <cellStyle name="Millares 2" xfId="2" xr:uid="{00000000-0005-0000-0000-000000000000}"/>
    <cellStyle name="Millares 2 2" xfId="9" xr:uid="{00000000-0005-0000-0000-000001000000}"/>
    <cellStyle name="Normal" xfId="0" builtinId="0"/>
    <cellStyle name="Normal 2" xfId="3" xr:uid="{00000000-0005-0000-0000-000003000000}"/>
    <cellStyle name="Normal 2 2" xfId="10" xr:uid="{00000000-0005-0000-0000-000004000000}"/>
    <cellStyle name="Normal 2 2 2" xfId="11" xr:uid="{10FE1F1A-9103-4770-8B51-E533AC67D84B}"/>
    <cellStyle name="Normal 2 3" xfId="8" xr:uid="{00000000-0005-0000-0000-000005000000}"/>
    <cellStyle name="Normal 7" xfId="6" xr:uid="{00000000-0005-0000-0000-000006000000}"/>
    <cellStyle name="Porcentaje" xfId="1" builtinId="5"/>
    <cellStyle name="Porcentaje 2" xfId="4" xr:uid="{00000000-0005-0000-0000-000008000000}"/>
    <cellStyle name="Porcentaje 2 2" xfId="5" xr:uid="{00000000-0005-0000-0000-000009000000}"/>
    <cellStyle name="Porcentaje 4" xfId="7" xr:uid="{00000000-0005-0000-0000-00000A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3:F47"/>
  <sheetViews>
    <sheetView showGridLines="0" tabSelected="1" zoomScaleNormal="100" workbookViewId="0">
      <selection activeCell="E34" sqref="E34"/>
    </sheetView>
  </sheetViews>
  <sheetFormatPr baseColWidth="10" defaultRowHeight="15"/>
  <cols>
    <col min="2" max="2" width="36.5703125" customWidth="1"/>
  </cols>
  <sheetData>
    <row r="3" spans="2:6" ht="33">
      <c r="B3" s="42" t="s">
        <v>52</v>
      </c>
      <c r="C3" s="49">
        <v>44561</v>
      </c>
      <c r="D3" s="50" t="s">
        <v>22</v>
      </c>
      <c r="E3" s="49">
        <v>44742</v>
      </c>
      <c r="F3" s="50" t="s">
        <v>22</v>
      </c>
    </row>
    <row r="4" spans="2:6" ht="16.5">
      <c r="B4" s="21"/>
      <c r="C4" s="51"/>
      <c r="D4" s="51"/>
      <c r="E4" s="51"/>
      <c r="F4" s="51"/>
    </row>
    <row r="5" spans="2:6">
      <c r="B5" s="22" t="s">
        <v>24</v>
      </c>
      <c r="C5" s="29">
        <v>8348.7889999999989</v>
      </c>
      <c r="D5" s="33">
        <v>0.30377857115307783</v>
      </c>
      <c r="E5" s="29">
        <v>8067.9110000000001</v>
      </c>
      <c r="F5" s="33">
        <v>0.27300913220207002</v>
      </c>
    </row>
    <row r="6" spans="2:6">
      <c r="B6" s="53"/>
      <c r="C6" s="54"/>
      <c r="E6" s="54"/>
    </row>
    <row r="7" spans="2:6">
      <c r="B7" s="23" t="s">
        <v>25</v>
      </c>
      <c r="C7" s="55">
        <v>245.36199999999999</v>
      </c>
      <c r="D7" s="44">
        <v>8.9277280543635113E-3</v>
      </c>
      <c r="E7" s="55">
        <v>251.34800000000001</v>
      </c>
      <c r="F7" s="44">
        <v>9.0444214708753651E-3</v>
      </c>
    </row>
    <row r="8" spans="2:6">
      <c r="B8" s="23" t="s">
        <v>26</v>
      </c>
      <c r="C8" s="55">
        <v>3693.96</v>
      </c>
      <c r="D8" s="44">
        <v>0.13440822264122659</v>
      </c>
      <c r="E8" s="55">
        <v>3719.5709999999999</v>
      </c>
      <c r="F8" s="44">
        <v>0.13384378556760088</v>
      </c>
    </row>
    <row r="9" spans="2:6">
      <c r="B9" s="23" t="s">
        <v>27</v>
      </c>
      <c r="C9" s="55">
        <v>3455.444</v>
      </c>
      <c r="D9" s="44">
        <v>0.12572959276123472</v>
      </c>
      <c r="E9" s="55">
        <v>3151.482</v>
      </c>
      <c r="F9" s="44">
        <v>0.11340186301811525</v>
      </c>
    </row>
    <row r="10" spans="2:6">
      <c r="B10" s="57" t="s">
        <v>28</v>
      </c>
      <c r="C10" s="55">
        <v>693.81299999999999</v>
      </c>
      <c r="D10" s="44">
        <v>2.5245041141587168E-2</v>
      </c>
      <c r="E10" s="55">
        <v>685.3</v>
      </c>
      <c r="F10" s="44">
        <v>2.465960355360252E-2</v>
      </c>
    </row>
    <row r="11" spans="2:6">
      <c r="B11" s="23" t="s">
        <v>29</v>
      </c>
      <c r="C11" s="55">
        <v>260.20999999999998</v>
      </c>
      <c r="D11" s="44">
        <v>9.4679865546658786E-3</v>
      </c>
      <c r="E11" s="55">
        <v>260.20999999999998</v>
      </c>
      <c r="F11" s="44">
        <v>9.363308683325423E-3</v>
      </c>
    </row>
    <row r="12" spans="2:6">
      <c r="B12" s="23"/>
      <c r="C12" s="54"/>
      <c r="D12" s="45"/>
      <c r="E12" s="54"/>
      <c r="F12" s="45"/>
    </row>
    <row r="13" spans="2:6">
      <c r="B13" s="22" t="s">
        <v>30</v>
      </c>
      <c r="C13" s="29">
        <v>19134.350999999999</v>
      </c>
      <c r="D13" s="33">
        <v>0.69622142884692206</v>
      </c>
      <c r="E13" s="29">
        <v>21483.887999999999</v>
      </c>
      <c r="F13" s="33">
        <v>0.72699086779792998</v>
      </c>
    </row>
    <row r="14" spans="2:6">
      <c r="B14" s="23"/>
      <c r="C14" s="58"/>
      <c r="D14" s="58"/>
      <c r="E14" s="58"/>
      <c r="F14" s="58"/>
    </row>
    <row r="15" spans="2:6">
      <c r="B15" s="23" t="s">
        <v>31</v>
      </c>
      <c r="C15" s="55">
        <v>6270.7110000000002</v>
      </c>
      <c r="D15" s="44">
        <v>0.22816574088695835</v>
      </c>
      <c r="E15" s="55">
        <v>7039.73</v>
      </c>
      <c r="F15" s="44">
        <v>0.25331526473719873</v>
      </c>
    </row>
    <row r="16" spans="2:6">
      <c r="B16" s="23" t="s">
        <v>32</v>
      </c>
      <c r="C16" s="55">
        <v>11227.531999999999</v>
      </c>
      <c r="D16" s="44">
        <v>0.40852435347634947</v>
      </c>
      <c r="E16" s="55">
        <v>11349.678</v>
      </c>
      <c r="F16" s="44">
        <v>0.40840297671245346</v>
      </c>
    </row>
    <row r="17" spans="2:6">
      <c r="B17" s="23" t="s">
        <v>33</v>
      </c>
      <c r="C17" s="55">
        <v>137.691</v>
      </c>
      <c r="D17" s="44">
        <v>5.0100170504534785E-3</v>
      </c>
      <c r="E17" s="55">
        <v>38.807000000000002</v>
      </c>
      <c r="F17" s="44">
        <v>1.3964179703847266E-3</v>
      </c>
    </row>
    <row r="18" spans="2:6">
      <c r="B18" s="23" t="s">
        <v>34</v>
      </c>
      <c r="C18" s="55">
        <v>38.043999999999997</v>
      </c>
      <c r="D18" s="44">
        <v>1.3842668632477947E-3</v>
      </c>
      <c r="E18" s="55">
        <v>87.572999999999993</v>
      </c>
      <c r="F18" s="44">
        <v>3.1511972304095045E-3</v>
      </c>
    </row>
    <row r="19" spans="2:6">
      <c r="B19" s="23" t="s">
        <v>35</v>
      </c>
      <c r="C19" s="55">
        <v>1460.373</v>
      </c>
      <c r="D19" s="44">
        <v>5.3137050569913045E-2</v>
      </c>
      <c r="E19" s="55">
        <v>2968.1</v>
      </c>
      <c r="F19" s="44">
        <v>0.10680310711724449</v>
      </c>
    </row>
    <row r="20" spans="2:6">
      <c r="B20" s="23"/>
      <c r="C20" s="54"/>
      <c r="D20" s="51"/>
      <c r="E20" s="54"/>
      <c r="F20" s="51"/>
    </row>
    <row r="21" spans="2:6">
      <c r="B21" s="43" t="s">
        <v>36</v>
      </c>
      <c r="C21" s="59">
        <v>27483.14</v>
      </c>
      <c r="D21" s="60">
        <v>1</v>
      </c>
      <c r="E21" s="59">
        <v>29551.798999999999</v>
      </c>
      <c r="F21" s="60">
        <v>1</v>
      </c>
    </row>
    <row r="22" spans="2:6">
      <c r="B22" s="61"/>
    </row>
    <row r="23" spans="2:6" ht="33">
      <c r="B23" s="42" t="s">
        <v>53</v>
      </c>
      <c r="C23" s="49">
        <v>44196</v>
      </c>
      <c r="D23" s="50" t="s">
        <v>22</v>
      </c>
      <c r="E23" s="49">
        <f>+E3</f>
        <v>44742</v>
      </c>
      <c r="F23" s="50" t="s">
        <v>22</v>
      </c>
    </row>
    <row r="24" spans="2:6" ht="16.5">
      <c r="B24" s="21"/>
      <c r="C24" s="51"/>
      <c r="D24" s="51"/>
      <c r="E24" s="51"/>
      <c r="F24" s="51"/>
    </row>
    <row r="25" spans="2:6">
      <c r="B25" s="22" t="s">
        <v>38</v>
      </c>
      <c r="C25" s="29">
        <v>2708.4063000000001</v>
      </c>
      <c r="D25" s="52">
        <v>9.8547919576715923E-2</v>
      </c>
      <c r="E25" s="29">
        <v>1859.02802</v>
      </c>
      <c r="F25" s="52">
        <v>6.2907442002068742E-2</v>
      </c>
    </row>
    <row r="26" spans="2:6">
      <c r="B26" s="32" t="s">
        <v>54</v>
      </c>
      <c r="C26" s="55">
        <v>2736.1003000000001</v>
      </c>
      <c r="D26" s="44">
        <v>9.9555592992649322E-2</v>
      </c>
      <c r="E26" s="55">
        <v>1886.76802</v>
      </c>
      <c r="F26" s="44">
        <v>6.7892822662798183E-2</v>
      </c>
    </row>
    <row r="27" spans="2:6">
      <c r="B27" s="40" t="s">
        <v>39</v>
      </c>
      <c r="C27" s="58">
        <v>132.185</v>
      </c>
      <c r="D27" s="56"/>
      <c r="E27" s="58">
        <v>132.185</v>
      </c>
      <c r="F27" s="56"/>
    </row>
    <row r="28" spans="2:6">
      <c r="B28" s="40" t="s">
        <v>40</v>
      </c>
      <c r="C28" s="58">
        <v>0</v>
      </c>
      <c r="D28" s="56"/>
      <c r="E28" s="58">
        <v>0</v>
      </c>
      <c r="F28" s="56"/>
    </row>
    <row r="29" spans="2:6">
      <c r="B29" s="40" t="s">
        <v>41</v>
      </c>
      <c r="C29" s="58">
        <v>2629.181</v>
      </c>
      <c r="D29" s="56"/>
      <c r="E29" s="58">
        <v>1917.597</v>
      </c>
      <c r="F29" s="56"/>
    </row>
    <row r="30" spans="2:6">
      <c r="B30" s="40" t="s">
        <v>55</v>
      </c>
      <c r="C30" s="58">
        <v>1988.2190000000001</v>
      </c>
      <c r="D30" s="56"/>
      <c r="E30" s="58">
        <v>1372.374</v>
      </c>
      <c r="F30" s="56"/>
    </row>
    <row r="31" spans="2:6">
      <c r="B31" s="40" t="s">
        <v>42</v>
      </c>
      <c r="C31" s="58">
        <v>-710.74199999999996</v>
      </c>
      <c r="D31" s="56"/>
      <c r="E31" s="58">
        <v>-673.92</v>
      </c>
      <c r="F31" s="56"/>
    </row>
    <row r="32" spans="2:6">
      <c r="B32" s="40" t="s">
        <v>56</v>
      </c>
      <c r="C32" s="58">
        <v>-1302.7426999999998</v>
      </c>
      <c r="D32" s="56"/>
      <c r="E32" s="58">
        <v>-861.46798000000001</v>
      </c>
      <c r="F32" s="56"/>
    </row>
    <row r="33" spans="2:6">
      <c r="B33" s="32" t="s">
        <v>57</v>
      </c>
      <c r="C33" s="58">
        <v>0</v>
      </c>
      <c r="D33" s="56"/>
      <c r="E33" s="58">
        <v>0</v>
      </c>
      <c r="F33" s="56"/>
    </row>
    <row r="34" spans="2:6">
      <c r="B34" s="32" t="s">
        <v>58</v>
      </c>
      <c r="C34" s="55">
        <v>-27.693999999999999</v>
      </c>
      <c r="D34" s="56"/>
      <c r="E34" s="55">
        <v>-27.74</v>
      </c>
      <c r="F34" s="56"/>
    </row>
    <row r="35" spans="2:6">
      <c r="B35" s="22" t="s">
        <v>44</v>
      </c>
      <c r="C35" s="29">
        <v>9341.512999999999</v>
      </c>
      <c r="D35" s="33">
        <v>0.3398997675676822</v>
      </c>
      <c r="E35" s="29">
        <v>13798.388999999999</v>
      </c>
      <c r="F35" s="33">
        <v>0.46692214770355284</v>
      </c>
    </row>
    <row r="36" spans="2:6">
      <c r="B36" s="53"/>
      <c r="C36" s="51"/>
      <c r="D36" s="51"/>
      <c r="E36" s="51"/>
      <c r="F36" s="51"/>
    </row>
    <row r="37" spans="2:6">
      <c r="B37" s="23" t="s">
        <v>59</v>
      </c>
      <c r="C37" s="55">
        <v>0</v>
      </c>
      <c r="D37" s="51"/>
      <c r="E37" s="55">
        <v>0</v>
      </c>
      <c r="F37" s="51"/>
    </row>
    <row r="38" spans="2:6">
      <c r="B38" s="23" t="s">
        <v>45</v>
      </c>
      <c r="C38" s="55">
        <v>9341.512999999999</v>
      </c>
      <c r="D38" s="44">
        <v>0.3398997675676822</v>
      </c>
      <c r="E38" s="55">
        <v>13798.388999999999</v>
      </c>
      <c r="F38" s="44">
        <v>0.46692214770355284</v>
      </c>
    </row>
    <row r="39" spans="2:6">
      <c r="B39" s="23" t="s">
        <v>46</v>
      </c>
      <c r="C39" s="55">
        <v>0</v>
      </c>
      <c r="D39" s="55"/>
      <c r="E39" s="55">
        <v>0</v>
      </c>
      <c r="F39" s="55"/>
    </row>
    <row r="40" spans="2:6">
      <c r="B40" s="23"/>
      <c r="C40" s="55"/>
      <c r="D40" s="55"/>
      <c r="E40" s="55"/>
      <c r="F40" s="55"/>
    </row>
    <row r="41" spans="2:6">
      <c r="B41" s="22" t="s">
        <v>47</v>
      </c>
      <c r="C41" s="29">
        <v>15433.221000000001</v>
      </c>
      <c r="D41" s="33">
        <v>0.56155231285560192</v>
      </c>
      <c r="E41" s="29">
        <v>13894.380999999999</v>
      </c>
      <c r="F41" s="33">
        <v>0.47017041029437845</v>
      </c>
    </row>
    <row r="42" spans="2:6">
      <c r="B42" s="48"/>
      <c r="C42" s="51"/>
      <c r="D42" s="51"/>
      <c r="E42" s="51"/>
      <c r="F42" s="51"/>
    </row>
    <row r="43" spans="2:6">
      <c r="B43" s="48" t="s">
        <v>71</v>
      </c>
      <c r="C43" s="62">
        <v>179.053</v>
      </c>
      <c r="D43" s="51"/>
      <c r="E43" s="62">
        <v>70.899000000000001</v>
      </c>
      <c r="F43" s="51"/>
    </row>
    <row r="44" spans="2:6">
      <c r="B44" s="48" t="s">
        <v>48</v>
      </c>
      <c r="C44" s="62">
        <v>3587.951</v>
      </c>
      <c r="D44" s="63">
        <v>0.13055098365160259</v>
      </c>
      <c r="E44" s="62">
        <v>2313.8180000000002</v>
      </c>
      <c r="F44" s="63">
        <v>7.8297029454318129E-2</v>
      </c>
    </row>
    <row r="45" spans="2:6">
      <c r="B45" s="48" t="s">
        <v>49</v>
      </c>
      <c r="C45" s="62">
        <v>11666.217000000001</v>
      </c>
      <c r="D45" s="63">
        <v>0.42448631679837551</v>
      </c>
      <c r="E45" s="62">
        <v>11509.664000000001</v>
      </c>
      <c r="F45" s="63">
        <v>0.38947423747991633</v>
      </c>
    </row>
    <row r="46" spans="2:6">
      <c r="B46" s="23"/>
    </row>
    <row r="47" spans="2:6">
      <c r="B47" s="46" t="s">
        <v>50</v>
      </c>
      <c r="C47" s="46">
        <v>27483.140299999999</v>
      </c>
      <c r="D47" s="47">
        <v>1</v>
      </c>
      <c r="E47" s="46">
        <v>29551.798019999998</v>
      </c>
      <c r="F47" s="47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2:G33"/>
  <sheetViews>
    <sheetView showGridLines="0" zoomScaleNormal="100" workbookViewId="0">
      <selection activeCell="G22" sqref="G22"/>
    </sheetView>
  </sheetViews>
  <sheetFormatPr baseColWidth="10" defaultRowHeight="15"/>
  <cols>
    <col min="2" max="2" width="41.42578125" customWidth="1"/>
  </cols>
  <sheetData>
    <row r="2" spans="2:7" ht="27">
      <c r="B2" s="1" t="s">
        <v>62</v>
      </c>
      <c r="C2" s="7">
        <v>44377</v>
      </c>
      <c r="D2" s="8" t="s">
        <v>22</v>
      </c>
      <c r="E2" s="7">
        <v>44742</v>
      </c>
      <c r="F2" s="8" t="s">
        <v>22</v>
      </c>
      <c r="G2" s="8" t="s">
        <v>70</v>
      </c>
    </row>
    <row r="3" spans="2:7">
      <c r="B3" s="2" t="s">
        <v>0</v>
      </c>
      <c r="C3" s="9">
        <v>11904.982980000001</v>
      </c>
      <c r="D3" s="10">
        <v>1</v>
      </c>
      <c r="E3" s="9">
        <v>12741.03991</v>
      </c>
      <c r="F3" s="10">
        <v>1</v>
      </c>
      <c r="G3" s="10">
        <v>7.0227477973261135E-2</v>
      </c>
    </row>
    <row r="4" spans="2:7">
      <c r="B4" s="3" t="s">
        <v>1</v>
      </c>
      <c r="C4" s="11">
        <v>1.5820499999999884</v>
      </c>
      <c r="D4" s="11"/>
      <c r="E4" s="11">
        <v>30.360869999999966</v>
      </c>
      <c r="F4" s="11"/>
      <c r="G4" s="11">
        <v>18.190840997440151</v>
      </c>
    </row>
    <row r="5" spans="2:7">
      <c r="B5" s="3" t="s">
        <v>51</v>
      </c>
      <c r="C5" s="11"/>
      <c r="D5" s="11"/>
      <c r="E5" s="11"/>
      <c r="F5" s="11"/>
      <c r="G5" s="11"/>
    </row>
    <row r="6" spans="2:7">
      <c r="B6" s="3" t="s">
        <v>2</v>
      </c>
      <c r="C6" s="12">
        <v>-4700.34717</v>
      </c>
      <c r="D6" s="13">
        <v>-0.39482183031226809</v>
      </c>
      <c r="E6" s="12">
        <v>-4347.6223400000008</v>
      </c>
      <c r="F6" s="13">
        <v>-0.36519349479993968</v>
      </c>
      <c r="G6" s="13">
        <v>7.5042293099383803E-2</v>
      </c>
    </row>
    <row r="7" spans="2:7">
      <c r="B7" s="4" t="s">
        <v>3</v>
      </c>
      <c r="C7" s="14">
        <v>7206.2178600000016</v>
      </c>
      <c r="D7" s="15">
        <v>0.60531105941992713</v>
      </c>
      <c r="E7" s="14">
        <v>8423.7784399999982</v>
      </c>
      <c r="F7" s="15">
        <v>0.66115313188748959</v>
      </c>
      <c r="G7" s="15">
        <v>0.16895972390154693</v>
      </c>
    </row>
    <row r="8" spans="2:7">
      <c r="B8" s="3" t="s">
        <v>4</v>
      </c>
      <c r="C8" s="12">
        <v>-3375.1262800000004</v>
      </c>
      <c r="D8" s="13">
        <v>-0.28350534273506373</v>
      </c>
      <c r="E8" s="12">
        <v>-4017.0885099999996</v>
      </c>
      <c r="F8" s="13">
        <v>-0.33742916867236039</v>
      </c>
      <c r="G8" s="13">
        <v>-0.19020391438509349</v>
      </c>
    </row>
    <row r="9" spans="2:7">
      <c r="B9" s="3" t="s">
        <v>5</v>
      </c>
      <c r="C9" s="12">
        <v>-2665.9711099999995</v>
      </c>
      <c r="D9" s="13">
        <v>-0.22393741465054992</v>
      </c>
      <c r="E9" s="12">
        <v>-3546.2618699999994</v>
      </c>
      <c r="F9" s="13">
        <v>-0.29788046534443674</v>
      </c>
      <c r="G9" s="13">
        <v>-0.33019516104208646</v>
      </c>
    </row>
    <row r="10" spans="2:7">
      <c r="B10" s="3" t="s">
        <v>6</v>
      </c>
      <c r="C10" s="12">
        <v>-387.21744999999993</v>
      </c>
      <c r="D10" s="13">
        <v>-3.2525661788052378E-2</v>
      </c>
      <c r="E10" s="12">
        <v>-478.40792000000005</v>
      </c>
      <c r="F10" s="13">
        <v>-4.0185519022052398E-2</v>
      </c>
      <c r="G10" s="13">
        <v>-0.23550196407729077</v>
      </c>
    </row>
    <row r="11" spans="2:7">
      <c r="B11" s="3" t="s">
        <v>7</v>
      </c>
      <c r="C11" s="12">
        <v>-76.800989999999999</v>
      </c>
      <c r="D11" s="13">
        <v>-6.451163359832035E-3</v>
      </c>
      <c r="E11" s="12">
        <v>-17.607990000000001</v>
      </c>
      <c r="F11" s="13">
        <v>-1.4790436936853142E-3</v>
      </c>
      <c r="G11" s="13">
        <v>0.77073225227956044</v>
      </c>
    </row>
    <row r="12" spans="2:7">
      <c r="B12" s="3" t="s">
        <v>8</v>
      </c>
      <c r="C12" s="12">
        <v>-96.368560000000002</v>
      </c>
      <c r="D12" s="13">
        <v>-8.094808716811789E-3</v>
      </c>
      <c r="E12" s="12">
        <v>-74.067610000000002</v>
      </c>
      <c r="F12" s="13">
        <v>-6.2215637035711244E-3</v>
      </c>
      <c r="G12" s="13">
        <v>0.23141312892918603</v>
      </c>
    </row>
    <row r="13" spans="2:7">
      <c r="B13" s="3" t="s">
        <v>9</v>
      </c>
      <c r="C13" s="12">
        <v>-435.34530999999998</v>
      </c>
      <c r="D13" s="13">
        <v>-3.6568326954466587E-2</v>
      </c>
      <c r="E13" s="12">
        <v>-195.56896</v>
      </c>
      <c r="F13" s="13">
        <v>-1.6427487576298912E-2</v>
      </c>
      <c r="G13" s="13">
        <v>0.55077278769811489</v>
      </c>
    </row>
    <row r="14" spans="2:7">
      <c r="B14" s="3" t="s">
        <v>63</v>
      </c>
      <c r="C14" s="12">
        <v>0</v>
      </c>
      <c r="D14" s="13">
        <v>0</v>
      </c>
      <c r="E14" s="12">
        <v>0</v>
      </c>
      <c r="F14" s="13">
        <v>0</v>
      </c>
      <c r="G14" s="13"/>
    </row>
    <row r="15" spans="2:7">
      <c r="B15" s="3" t="s">
        <v>69</v>
      </c>
      <c r="C15" s="12">
        <v>69.566270000000003</v>
      </c>
      <c r="D15" s="12"/>
      <c r="E15" s="12">
        <v>69.621350000000007</v>
      </c>
      <c r="F15" s="13"/>
      <c r="G15" s="13">
        <v>7.9176301963586359E-4</v>
      </c>
    </row>
    <row r="16" spans="2:7">
      <c r="B16" s="4" t="s">
        <v>10</v>
      </c>
      <c r="C16" s="14">
        <v>238.95443000000185</v>
      </c>
      <c r="D16" s="14"/>
      <c r="E16" s="14">
        <v>164.3969299999992</v>
      </c>
      <c r="F16" s="14"/>
      <c r="G16" s="64">
        <v>-0.31201555878249282</v>
      </c>
    </row>
    <row r="17" spans="2:7">
      <c r="B17" s="2" t="s">
        <v>11</v>
      </c>
      <c r="C17" s="16">
        <v>-585.97091</v>
      </c>
      <c r="D17" s="10">
        <v>-4.9220642396920082E-2</v>
      </c>
      <c r="E17" s="16">
        <v>-606.70576000000005</v>
      </c>
      <c r="F17" s="10">
        <v>-4.7618229303545138E-2</v>
      </c>
      <c r="G17" s="10">
        <v>-3.538545966385951E-2</v>
      </c>
    </row>
    <row r="18" spans="2:7">
      <c r="B18" s="5" t="s">
        <v>12</v>
      </c>
      <c r="C18" s="17">
        <v>3.5000000000000003E-2</v>
      </c>
      <c r="D18" s="17"/>
      <c r="E18" s="17">
        <v>3.5000000000000003E-2</v>
      </c>
      <c r="F18" s="17"/>
      <c r="G18" s="17">
        <v>0</v>
      </c>
    </row>
    <row r="19" spans="2:7">
      <c r="B19" s="5" t="s">
        <v>13</v>
      </c>
      <c r="C19" s="17">
        <v>-512.72108000000003</v>
      </c>
      <c r="D19" s="17"/>
      <c r="E19" s="17">
        <v>-586.01417000000004</v>
      </c>
      <c r="F19" s="17"/>
      <c r="G19" s="65">
        <v>-0.14294924250042537</v>
      </c>
    </row>
    <row r="20" spans="2:7">
      <c r="B20" s="5" t="s">
        <v>14</v>
      </c>
      <c r="C20" s="17">
        <v>1.1060000000000001</v>
      </c>
      <c r="D20" s="17"/>
      <c r="E20" s="17">
        <v>-4.9510399999999999</v>
      </c>
      <c r="F20" s="17"/>
      <c r="G20" s="65">
        <v>5.4765280289330915</v>
      </c>
    </row>
    <row r="21" spans="2:7">
      <c r="B21" s="5" t="s">
        <v>15</v>
      </c>
      <c r="C21" s="17">
        <v>-74.390829999999994</v>
      </c>
      <c r="D21" s="17"/>
      <c r="E21" s="17">
        <v>-15.775549999999988</v>
      </c>
      <c r="F21" s="17"/>
      <c r="G21" s="65">
        <v>0.78793690028730701</v>
      </c>
    </row>
    <row r="22" spans="2:7">
      <c r="B22" s="2" t="s">
        <v>64</v>
      </c>
      <c r="C22" s="16">
        <v>0</v>
      </c>
      <c r="D22" s="16"/>
      <c r="E22" s="16">
        <v>0</v>
      </c>
      <c r="F22" s="16"/>
      <c r="G22" s="16"/>
    </row>
    <row r="23" spans="2:7">
      <c r="B23" s="2" t="s">
        <v>65</v>
      </c>
      <c r="C23" s="16">
        <v>-290.08034647659389</v>
      </c>
      <c r="D23" s="16"/>
      <c r="E23" s="16">
        <v>-303.96229749293531</v>
      </c>
      <c r="F23" s="16"/>
      <c r="G23" s="16">
        <v>-4.7855537905121502E-2</v>
      </c>
    </row>
    <row r="24" spans="2:7">
      <c r="B24" s="2" t="s">
        <v>16</v>
      </c>
      <c r="C24" s="16">
        <v>-253.03546</v>
      </c>
      <c r="D24" s="16"/>
      <c r="E24" s="16">
        <v>-131.68248</v>
      </c>
      <c r="F24" s="16"/>
      <c r="G24" s="66">
        <v>0.47958882917042539</v>
      </c>
    </row>
    <row r="25" spans="2:7">
      <c r="B25" s="4" t="s">
        <v>17</v>
      </c>
      <c r="C25" s="14">
        <v>-890.13228647659207</v>
      </c>
      <c r="D25" s="15">
        <v>-7.476972356634079E-2</v>
      </c>
      <c r="E25" s="14">
        <v>-877.95360749293604</v>
      </c>
      <c r="F25" s="15">
        <v>-6.8907531386340037E-2</v>
      </c>
      <c r="G25" s="15">
        <v>1.3681875344464647E-2</v>
      </c>
    </row>
    <row r="26" spans="2:7">
      <c r="B26" s="6"/>
      <c r="C26" s="6"/>
      <c r="D26" s="6"/>
      <c r="E26" s="6"/>
      <c r="F26" s="6"/>
      <c r="G26" s="6"/>
    </row>
    <row r="27" spans="2:7">
      <c r="B27" s="3" t="s">
        <v>18</v>
      </c>
      <c r="C27" s="19">
        <v>-25.951060000000002</v>
      </c>
      <c r="D27" s="19"/>
      <c r="E27" s="19">
        <v>16.485080000000004</v>
      </c>
      <c r="F27" s="19"/>
      <c r="G27" s="67">
        <v>1.635237250424453</v>
      </c>
    </row>
    <row r="28" spans="2:7">
      <c r="B28" s="4" t="s">
        <v>19</v>
      </c>
      <c r="C28" s="14">
        <v>-916.08334647659206</v>
      </c>
      <c r="D28" s="15">
        <v>-7.6949572125855487E-2</v>
      </c>
      <c r="E28" s="14">
        <v>-861.468527492936</v>
      </c>
      <c r="F28" s="15">
        <v>-6.7613674674764909E-2</v>
      </c>
      <c r="G28" s="15">
        <v>5.9617740234787227E-2</v>
      </c>
    </row>
    <row r="29" spans="2:7">
      <c r="B29" s="5" t="s">
        <v>66</v>
      </c>
      <c r="C29" s="6"/>
      <c r="D29" s="6"/>
      <c r="E29" s="6"/>
      <c r="F29" s="6"/>
      <c r="G29" s="6"/>
    </row>
    <row r="30" spans="2:7">
      <c r="B30" s="5" t="s">
        <v>67</v>
      </c>
      <c r="C30" s="18"/>
      <c r="D30" s="18"/>
      <c r="E30" s="18"/>
      <c r="F30" s="18"/>
      <c r="G30" s="18"/>
    </row>
    <row r="31" spans="2:7">
      <c r="B31" s="4" t="s">
        <v>19</v>
      </c>
      <c r="C31" s="14">
        <v>-916.08334647659206</v>
      </c>
      <c r="D31" s="15">
        <v>-7.6949572125855487E-2</v>
      </c>
      <c r="E31" s="14">
        <v>-861.468527492936</v>
      </c>
      <c r="F31" s="15">
        <v>-6.7613674674764909E-2</v>
      </c>
      <c r="G31" s="15">
        <v>5.9617740234787227E-2</v>
      </c>
    </row>
    <row r="32" spans="2:7">
      <c r="B32" s="4"/>
      <c r="C32" s="15"/>
      <c r="D32" s="15"/>
      <c r="E32" s="15"/>
      <c r="F32" s="15"/>
      <c r="G32" s="15"/>
    </row>
    <row r="33" spans="2:7">
      <c r="B33" s="4" t="s">
        <v>21</v>
      </c>
      <c r="C33" s="68">
        <v>1165.1204700000017</v>
      </c>
      <c r="D33" s="15">
        <v>9.7868302034313501E-2</v>
      </c>
      <c r="E33" s="68">
        <v>860.42805999999916</v>
      </c>
      <c r="F33" s="15">
        <v>6.7532011992575192E-2</v>
      </c>
      <c r="G33" s="15">
        <v>-0.26151150704613579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2:F46"/>
  <sheetViews>
    <sheetView showGridLines="0" zoomScale="80" zoomScaleNormal="80" workbookViewId="0">
      <selection activeCell="E7" sqref="E7"/>
    </sheetView>
  </sheetViews>
  <sheetFormatPr baseColWidth="10" defaultRowHeight="15"/>
  <cols>
    <col min="2" max="2" width="43.28515625" customWidth="1"/>
  </cols>
  <sheetData>
    <row r="2" spans="2:6" ht="16.5">
      <c r="B2" s="20" t="s">
        <v>23</v>
      </c>
      <c r="C2" s="26">
        <v>44561</v>
      </c>
      <c r="D2" s="27" t="s">
        <v>22</v>
      </c>
      <c r="E2" s="26">
        <v>44742</v>
      </c>
      <c r="F2" s="27" t="s">
        <v>22</v>
      </c>
    </row>
    <row r="3" spans="2:6" ht="16.5">
      <c r="B3" s="21"/>
      <c r="C3" s="28"/>
      <c r="D3" s="21"/>
      <c r="E3" s="28"/>
      <c r="F3" s="21"/>
    </row>
    <row r="4" spans="2:6">
      <c r="B4" s="22" t="s">
        <v>24</v>
      </c>
      <c r="C4" s="29">
        <v>6807.3712500000001</v>
      </c>
      <c r="D4" s="33">
        <v>0.28842034581604847</v>
      </c>
      <c r="E4" s="29">
        <v>7114.1167800000003</v>
      </c>
      <c r="F4" s="33">
        <v>0.27054246549405669</v>
      </c>
    </row>
    <row r="5" spans="2:6">
      <c r="B5" s="53"/>
      <c r="C5" s="69"/>
      <c r="D5" s="30"/>
      <c r="E5" s="69"/>
      <c r="F5" s="30"/>
    </row>
    <row r="6" spans="2:6">
      <c r="B6" s="23" t="s">
        <v>25</v>
      </c>
      <c r="C6" s="31">
        <v>241.691</v>
      </c>
      <c r="D6" s="72">
        <v>1.0240164557005257E-2</v>
      </c>
      <c r="E6" s="31">
        <v>248.36591000000004</v>
      </c>
      <c r="F6" s="72">
        <v>9.4450973626096432E-3</v>
      </c>
    </row>
    <row r="7" spans="2:6">
      <c r="B7" s="23" t="s">
        <v>26</v>
      </c>
      <c r="C7" s="31">
        <v>3362.6480000000001</v>
      </c>
      <c r="D7" s="72">
        <v>0.14247145680759571</v>
      </c>
      <c r="E7" s="31">
        <v>3456.1948099999991</v>
      </c>
      <c r="F7" s="72">
        <v>0.13143549565476245</v>
      </c>
    </row>
    <row r="8" spans="2:6">
      <c r="B8" s="23" t="s">
        <v>27</v>
      </c>
      <c r="C8" s="31">
        <v>65</v>
      </c>
      <c r="D8" s="72">
        <v>2.753973860033438E-3</v>
      </c>
      <c r="E8" s="31">
        <v>65</v>
      </c>
      <c r="F8" s="72">
        <v>2.4718824277036519E-3</v>
      </c>
    </row>
    <row r="9" spans="2:6">
      <c r="B9" s="57" t="s">
        <v>28</v>
      </c>
      <c r="C9" s="31">
        <v>2877.8220000000001</v>
      </c>
      <c r="D9" s="72">
        <v>0.12192994710506384</v>
      </c>
      <c r="E9" s="31">
        <v>3084.3458100000007</v>
      </c>
      <c r="F9" s="72">
        <v>0.11729446474923674</v>
      </c>
    </row>
    <row r="10" spans="2:6">
      <c r="B10" s="23" t="s">
        <v>29</v>
      </c>
      <c r="C10" s="31">
        <v>260.21024999999997</v>
      </c>
      <c r="D10" s="72">
        <v>1.1024803486350244E-2</v>
      </c>
      <c r="E10" s="31">
        <v>260.21024999999997</v>
      </c>
      <c r="F10" s="72">
        <v>9.8955252997442161E-3</v>
      </c>
    </row>
    <row r="11" spans="2:6">
      <c r="B11" s="23"/>
      <c r="C11" s="31"/>
      <c r="D11" s="73"/>
      <c r="E11" s="31"/>
      <c r="F11" s="73"/>
    </row>
    <row r="12" spans="2:6">
      <c r="B12" s="22" t="s">
        <v>30</v>
      </c>
      <c r="C12" s="29">
        <v>16794.886180000001</v>
      </c>
      <c r="D12" s="33">
        <v>0.71157965418395153</v>
      </c>
      <c r="E12" s="29">
        <v>19181.632270000002</v>
      </c>
      <c r="F12" s="33">
        <v>0.72945753450594331</v>
      </c>
    </row>
    <row r="13" spans="2:6" ht="16.5">
      <c r="B13" s="23"/>
      <c r="C13" s="21"/>
      <c r="D13" s="34"/>
      <c r="E13" s="21"/>
      <c r="F13" s="34"/>
    </row>
    <row r="14" spans="2:6">
      <c r="B14" s="23" t="s">
        <v>31</v>
      </c>
      <c r="C14" s="31">
        <v>5667.7033100000008</v>
      </c>
      <c r="D14" s="72">
        <v>0.24013395018715378</v>
      </c>
      <c r="E14" s="31">
        <v>6498.07899</v>
      </c>
      <c r="F14" s="72">
        <v>0.24711518875709682</v>
      </c>
    </row>
    <row r="15" spans="2:6">
      <c r="B15" s="23" t="s">
        <v>32</v>
      </c>
      <c r="C15" s="31">
        <v>9971.2146799999991</v>
      </c>
      <c r="D15" s="72">
        <v>0.42246868586925662</v>
      </c>
      <c r="E15" s="31">
        <v>9846.9179700000004</v>
      </c>
      <c r="F15" s="72">
        <v>0.37446805380126641</v>
      </c>
    </row>
    <row r="16" spans="2:6">
      <c r="B16" s="23" t="s">
        <v>27</v>
      </c>
      <c r="C16" s="31">
        <v>0</v>
      </c>
      <c r="D16" s="72">
        <v>0</v>
      </c>
      <c r="E16" s="31">
        <v>0</v>
      </c>
      <c r="F16" s="72">
        <v>0</v>
      </c>
    </row>
    <row r="17" spans="2:6">
      <c r="B17" s="23" t="s">
        <v>33</v>
      </c>
      <c r="C17" s="70">
        <v>238.7354</v>
      </c>
      <c r="D17" s="72">
        <v>1.0114939247148106E-2</v>
      </c>
      <c r="E17" s="70">
        <v>15.764599999999998</v>
      </c>
      <c r="F17" s="72">
        <v>5.9951134953503053E-4</v>
      </c>
    </row>
    <row r="18" spans="2:6">
      <c r="B18" s="23" t="s">
        <v>34</v>
      </c>
      <c r="C18" s="31">
        <v>20.464790000000004</v>
      </c>
      <c r="D18" s="72">
        <v>8.6706918017036489E-4</v>
      </c>
      <c r="E18" s="31">
        <v>61.205759999999998</v>
      </c>
      <c r="F18" s="72">
        <v>2.3275914248961087E-3</v>
      </c>
    </row>
    <row r="19" spans="2:6">
      <c r="B19" s="23" t="s">
        <v>35</v>
      </c>
      <c r="C19" s="31">
        <v>896.76800000000003</v>
      </c>
      <c r="D19" s="72">
        <v>3.7995009700222557E-2</v>
      </c>
      <c r="E19" s="31">
        <v>2759.6649500000003</v>
      </c>
      <c r="F19" s="72">
        <v>0.10494718917314888</v>
      </c>
    </row>
    <row r="20" spans="2:6">
      <c r="B20" s="23"/>
      <c r="C20" s="31"/>
      <c r="D20" s="32"/>
      <c r="E20" s="31"/>
      <c r="F20" s="32"/>
    </row>
    <row r="21" spans="2:6" ht="15.75" thickBot="1">
      <c r="B21" s="24" t="s">
        <v>36</v>
      </c>
      <c r="C21" s="35">
        <v>23602.257430000001</v>
      </c>
      <c r="D21" s="36">
        <v>1</v>
      </c>
      <c r="E21" s="35">
        <v>26295.749050000002</v>
      </c>
      <c r="F21" s="36">
        <v>1</v>
      </c>
    </row>
    <row r="22" spans="2:6" ht="17.25" thickTop="1">
      <c r="B22" s="21"/>
      <c r="C22" s="37"/>
      <c r="D22" s="38"/>
      <c r="E22" s="37"/>
      <c r="F22" s="38"/>
    </row>
    <row r="23" spans="2:6" ht="16.5">
      <c r="B23" s="20" t="s">
        <v>37</v>
      </c>
      <c r="C23" s="26">
        <v>44561</v>
      </c>
      <c r="D23" s="27" t="s">
        <v>22</v>
      </c>
      <c r="E23" s="26">
        <v>44742</v>
      </c>
      <c r="F23" s="27" t="s">
        <v>22</v>
      </c>
    </row>
    <row r="24" spans="2:6" ht="16.5">
      <c r="B24" s="21"/>
      <c r="C24" s="28"/>
      <c r="D24" s="21"/>
      <c r="E24" s="28"/>
      <c r="F24" s="21"/>
    </row>
    <row r="25" spans="2:6">
      <c r="B25" s="22" t="s">
        <v>38</v>
      </c>
      <c r="C25" s="29">
        <v>1363.4596100000008</v>
      </c>
      <c r="D25" s="33">
        <v>5.7768187886954342E-2</v>
      </c>
      <c r="E25" s="29">
        <v>1058.2680399999986</v>
      </c>
      <c r="F25" s="33">
        <v>4.0244833413482797E-2</v>
      </c>
    </row>
    <row r="26" spans="2:6">
      <c r="B26" s="25" t="s">
        <v>39</v>
      </c>
      <c r="C26" s="39">
        <v>132.185</v>
      </c>
      <c r="D26" s="74"/>
      <c r="E26" s="39">
        <v>132.18462</v>
      </c>
      <c r="F26" s="74"/>
    </row>
    <row r="27" spans="2:6">
      <c r="B27" s="25" t="s">
        <v>40</v>
      </c>
      <c r="C27" s="39">
        <v>0</v>
      </c>
      <c r="D27" s="74"/>
      <c r="E27" s="39">
        <v>0</v>
      </c>
      <c r="F27" s="74"/>
    </row>
    <row r="28" spans="2:6">
      <c r="B28" s="25" t="s">
        <v>41</v>
      </c>
      <c r="C28" s="39">
        <v>2629.2280000000001</v>
      </c>
      <c r="D28" s="40"/>
      <c r="E28" s="39">
        <v>1917.5970299999999</v>
      </c>
      <c r="F28" s="40"/>
    </row>
    <row r="29" spans="2:6">
      <c r="B29" s="25" t="s">
        <v>42</v>
      </c>
      <c r="C29" s="39">
        <v>-710.74238000000003</v>
      </c>
      <c r="D29" s="40"/>
      <c r="E29" s="39">
        <v>-673.91975000000002</v>
      </c>
      <c r="F29" s="40"/>
    </row>
    <row r="30" spans="2:6">
      <c r="B30" s="25" t="s">
        <v>43</v>
      </c>
      <c r="C30" s="39">
        <v>-687.21100999999908</v>
      </c>
      <c r="D30" s="40"/>
      <c r="E30" s="39">
        <v>-317.59386000000137</v>
      </c>
      <c r="F30" s="40"/>
    </row>
    <row r="31" spans="2:6">
      <c r="B31" s="23"/>
      <c r="C31" s="31"/>
      <c r="D31" s="32"/>
      <c r="E31" s="31"/>
      <c r="F31" s="32"/>
    </row>
    <row r="32" spans="2:6">
      <c r="B32" s="22" t="s">
        <v>44</v>
      </c>
      <c r="C32" s="29">
        <v>9919.4657699999989</v>
      </c>
      <c r="D32" s="33">
        <v>0.42027615496404164</v>
      </c>
      <c r="E32" s="29">
        <v>14444.736730000001</v>
      </c>
      <c r="F32" s="33">
        <v>0.54931832147219251</v>
      </c>
    </row>
    <row r="33" spans="2:6">
      <c r="B33" s="53"/>
      <c r="C33" s="69"/>
      <c r="D33" s="34"/>
      <c r="E33" s="69"/>
      <c r="F33" s="34"/>
    </row>
    <row r="34" spans="2:6">
      <c r="B34" s="23" t="s">
        <v>59</v>
      </c>
      <c r="C34" s="31">
        <v>301.738</v>
      </c>
      <c r="D34" s="72">
        <v>1.2784285906814517E-2</v>
      </c>
      <c r="E34" s="31">
        <v>281.72073999999998</v>
      </c>
      <c r="F34" s="72">
        <v>1.0713546872702604E-2</v>
      </c>
    </row>
    <row r="35" spans="2:6">
      <c r="B35" s="23" t="s">
        <v>45</v>
      </c>
      <c r="C35" s="31">
        <v>8427.7277699999995</v>
      </c>
      <c r="D35" s="72">
        <v>0.35707296182940279</v>
      </c>
      <c r="E35" s="31">
        <v>12973.01599</v>
      </c>
      <c r="F35" s="72">
        <v>0.49335031169229987</v>
      </c>
    </row>
    <row r="36" spans="2:6">
      <c r="B36" s="23" t="s">
        <v>46</v>
      </c>
      <c r="C36" s="31">
        <v>0</v>
      </c>
      <c r="D36" s="41"/>
      <c r="E36" s="31">
        <v>0</v>
      </c>
      <c r="F36" s="41"/>
    </row>
    <row r="37" spans="2:6">
      <c r="B37" s="23" t="s">
        <v>72</v>
      </c>
      <c r="C37" s="31">
        <v>1190</v>
      </c>
      <c r="D37" s="41"/>
      <c r="E37" s="31">
        <v>1190</v>
      </c>
      <c r="F37" s="41"/>
    </row>
    <row r="38" spans="2:6">
      <c r="B38" s="23"/>
      <c r="C38" s="31"/>
      <c r="D38" s="32"/>
      <c r="E38" s="31"/>
      <c r="F38" s="32"/>
    </row>
    <row r="39" spans="2:6">
      <c r="B39" s="22" t="s">
        <v>47</v>
      </c>
      <c r="C39" s="29">
        <v>12319.3315</v>
      </c>
      <c r="D39" s="33">
        <v>0.52195565714900394</v>
      </c>
      <c r="E39" s="29">
        <v>10792.744280000001</v>
      </c>
      <c r="F39" s="33">
        <v>0.41043684511432466</v>
      </c>
    </row>
    <row r="40" spans="2:6">
      <c r="B40" s="53"/>
      <c r="C40" s="69"/>
      <c r="D40" s="34"/>
      <c r="E40" s="69"/>
      <c r="F40" s="34"/>
    </row>
    <row r="41" spans="2:6">
      <c r="B41" s="23" t="s">
        <v>68</v>
      </c>
      <c r="C41" s="31">
        <v>225.13249999999999</v>
      </c>
      <c r="D41" s="72">
        <v>9.5386005306455253E-3</v>
      </c>
      <c r="E41" s="31">
        <v>133.37426000000002</v>
      </c>
      <c r="F41" s="72">
        <v>5.0720844554150478E-3</v>
      </c>
    </row>
    <row r="42" spans="2:6">
      <c r="B42" s="23" t="s">
        <v>48</v>
      </c>
      <c r="C42" s="31">
        <v>3331.3519999999999</v>
      </c>
      <c r="D42" s="72">
        <v>0.14114548523632542</v>
      </c>
      <c r="E42" s="31">
        <v>2044.2432099999999</v>
      </c>
      <c r="F42" s="72">
        <v>7.7740444134638542E-2</v>
      </c>
    </row>
    <row r="43" spans="2:6">
      <c r="B43" s="23" t="s">
        <v>49</v>
      </c>
      <c r="C43" s="31">
        <v>8762.8469999999998</v>
      </c>
      <c r="D43" s="72">
        <v>0.37127157138203298</v>
      </c>
      <c r="E43" s="31">
        <v>8615.1268099999998</v>
      </c>
      <c r="F43" s="72">
        <v>0.32762431652427104</v>
      </c>
    </row>
    <row r="44" spans="2:6">
      <c r="B44" s="23"/>
      <c r="C44" s="31"/>
      <c r="D44" s="32"/>
      <c r="E44" s="31"/>
      <c r="F44" s="32"/>
    </row>
    <row r="45" spans="2:6" ht="15.75" thickBot="1">
      <c r="B45" s="24" t="s">
        <v>50</v>
      </c>
      <c r="C45" s="35">
        <v>23602.256880000001</v>
      </c>
      <c r="D45" s="36">
        <v>1</v>
      </c>
      <c r="E45" s="35">
        <v>26295.749050000002</v>
      </c>
      <c r="F45" s="36">
        <v>1</v>
      </c>
    </row>
    <row r="46" spans="2:6" ht="15.75" thickTop="1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2:G31"/>
  <sheetViews>
    <sheetView showGridLines="0" zoomScaleNormal="100" workbookViewId="0">
      <selection activeCell="G16" sqref="G16"/>
    </sheetView>
  </sheetViews>
  <sheetFormatPr baseColWidth="10" defaultColWidth="9.140625" defaultRowHeight="15"/>
  <cols>
    <col min="2" max="2" width="40" customWidth="1"/>
  </cols>
  <sheetData>
    <row r="2" spans="2:7" ht="32.450000000000003" customHeight="1">
      <c r="B2" s="1" t="s">
        <v>60</v>
      </c>
      <c r="C2" s="7">
        <v>44377</v>
      </c>
      <c r="D2" s="8" t="s">
        <v>22</v>
      </c>
      <c r="E2" s="7">
        <v>44742</v>
      </c>
      <c r="F2" s="8" t="s">
        <v>22</v>
      </c>
      <c r="G2" s="78" t="s">
        <v>70</v>
      </c>
    </row>
    <row r="3" spans="2:7">
      <c r="B3" s="2" t="s">
        <v>0</v>
      </c>
      <c r="C3" s="9">
        <v>10571.859</v>
      </c>
      <c r="D3" s="10">
        <v>1</v>
      </c>
      <c r="E3" s="9">
        <v>11459.01943</v>
      </c>
      <c r="F3" s="10">
        <v>1</v>
      </c>
      <c r="G3" s="66">
        <v>8.3917164426805149E-2</v>
      </c>
    </row>
    <row r="4" spans="2:7">
      <c r="B4" s="3" t="s">
        <v>1</v>
      </c>
      <c r="C4" s="11">
        <v>169.023</v>
      </c>
      <c r="D4" s="11"/>
      <c r="E4" s="11">
        <v>258.80473000000001</v>
      </c>
      <c r="F4" s="11"/>
      <c r="G4" s="67">
        <v>0.53118054939268633</v>
      </c>
    </row>
    <row r="5" spans="2:7">
      <c r="B5" s="3" t="s">
        <v>2</v>
      </c>
      <c r="C5" s="12">
        <v>-4388.9589999999998</v>
      </c>
      <c r="D5" s="13">
        <v>-0.41515489376087966</v>
      </c>
      <c r="E5" s="12">
        <v>-3915.2258300000003</v>
      </c>
      <c r="F5" s="13">
        <v>-0.34167197759957024</v>
      </c>
      <c r="G5" s="67">
        <v>0.10793747902406915</v>
      </c>
    </row>
    <row r="6" spans="2:7">
      <c r="B6" s="4" t="s">
        <v>3</v>
      </c>
      <c r="C6" s="14">
        <v>6351.9229999999998</v>
      </c>
      <c r="D6" s="71">
        <v>0.60083311742996193</v>
      </c>
      <c r="E6" s="14">
        <v>7802.5983299999998</v>
      </c>
      <c r="F6" s="71">
        <v>0.68091326467015156</v>
      </c>
      <c r="G6" s="79">
        <v>0.2283836453936863</v>
      </c>
    </row>
    <row r="7" spans="2:7">
      <c r="B7" s="3"/>
      <c r="C7" s="19"/>
      <c r="D7" s="75"/>
      <c r="E7" s="19"/>
      <c r="F7" s="75"/>
      <c r="G7" s="80"/>
    </row>
    <row r="8" spans="2:7">
      <c r="B8" s="3" t="s">
        <v>4</v>
      </c>
      <c r="C8" s="12">
        <v>-3048.453</v>
      </c>
      <c r="D8" s="13">
        <v>-0.28835543493343979</v>
      </c>
      <c r="E8" s="12">
        <v>-3627.6503600000001</v>
      </c>
      <c r="F8" s="13">
        <v>-0.31657598472193182</v>
      </c>
      <c r="G8" s="67">
        <v>-0.18999714281309246</v>
      </c>
    </row>
    <row r="9" spans="2:7">
      <c r="B9" s="3" t="s">
        <v>5</v>
      </c>
      <c r="C9" s="12">
        <v>-2430.6109999999999</v>
      </c>
      <c r="D9" s="13">
        <v>-0.22991330096248916</v>
      </c>
      <c r="E9" s="12">
        <v>-3230.0727799999991</v>
      </c>
      <c r="F9" s="13">
        <v>-0.28188038249970915</v>
      </c>
      <c r="G9" s="67">
        <v>-0.32891391506086298</v>
      </c>
    </row>
    <row r="10" spans="2:7">
      <c r="B10" s="3" t="s">
        <v>6</v>
      </c>
      <c r="C10" s="12">
        <v>-352.25400000000002</v>
      </c>
      <c r="D10" s="13">
        <v>-3.3319967661316709E-2</v>
      </c>
      <c r="E10" s="12">
        <v>-427.44454000000002</v>
      </c>
      <c r="F10" s="13">
        <v>-3.7302017211083477E-2</v>
      </c>
      <c r="G10" s="67">
        <v>-0.21345546111612643</v>
      </c>
    </row>
    <row r="11" spans="2:7">
      <c r="B11" s="3" t="s">
        <v>7</v>
      </c>
      <c r="C11" s="11">
        <v>-54.814</v>
      </c>
      <c r="D11" s="11"/>
      <c r="E11" s="11">
        <v>0</v>
      </c>
      <c r="F11" s="11"/>
      <c r="G11" s="67">
        <v>1</v>
      </c>
    </row>
    <row r="12" spans="2:7">
      <c r="B12" s="3" t="s">
        <v>8</v>
      </c>
      <c r="C12" s="11">
        <v>-79.616</v>
      </c>
      <c r="D12" s="11"/>
      <c r="E12" s="11">
        <v>-64.318389999999994</v>
      </c>
      <c r="F12" s="11"/>
      <c r="G12" s="67">
        <v>0.19214240856109333</v>
      </c>
    </row>
    <row r="13" spans="2:7">
      <c r="B13" s="3" t="s">
        <v>9</v>
      </c>
      <c r="C13" s="11">
        <v>-130.273</v>
      </c>
      <c r="D13" s="11"/>
      <c r="E13" s="11">
        <v>-152.63809000000001</v>
      </c>
      <c r="F13" s="11"/>
      <c r="G13" s="67">
        <v>-0.17167862872582967</v>
      </c>
    </row>
    <row r="14" spans="2:7">
      <c r="B14" s="3" t="s">
        <v>69</v>
      </c>
      <c r="C14" s="11">
        <v>69.566000000000003</v>
      </c>
      <c r="D14" s="11"/>
      <c r="E14" s="11">
        <v>69.621350000000007</v>
      </c>
      <c r="F14" s="11"/>
      <c r="G14" s="67">
        <v>-7.9564729896794742E-4</v>
      </c>
    </row>
    <row r="15" spans="2:7">
      <c r="B15" s="4" t="s">
        <v>10</v>
      </c>
      <c r="C15" s="14">
        <v>325.4679999999999</v>
      </c>
      <c r="D15" s="15"/>
      <c r="E15" s="14">
        <v>370.09552000000019</v>
      </c>
      <c r="F15" s="15"/>
      <c r="G15" s="64">
        <v>0.13711799623926255</v>
      </c>
    </row>
    <row r="16" spans="2:7">
      <c r="B16" s="2" t="s">
        <v>11</v>
      </c>
      <c r="C16" s="16">
        <v>-332.47600000000006</v>
      </c>
      <c r="D16" s="10">
        <v>-3.1449151941962149E-2</v>
      </c>
      <c r="E16" s="16">
        <v>-356.34530000000001</v>
      </c>
      <c r="F16" s="10">
        <v>-3.1097364148548266E-2</v>
      </c>
      <c r="G16" s="66">
        <v>-7.1792550439730832E-2</v>
      </c>
    </row>
    <row r="17" spans="2:7">
      <c r="B17" s="5" t="s">
        <v>12</v>
      </c>
      <c r="C17" s="17">
        <v>208.12899999999999</v>
      </c>
      <c r="D17" s="17"/>
      <c r="E17" s="17">
        <v>157.96097</v>
      </c>
      <c r="F17" s="17"/>
      <c r="G17" s="65">
        <v>-0.24104295893412253</v>
      </c>
    </row>
    <row r="18" spans="2:7">
      <c r="B18" s="5" t="s">
        <v>13</v>
      </c>
      <c r="C18" s="18">
        <v>-499.166</v>
      </c>
      <c r="D18" s="6"/>
      <c r="E18" s="18">
        <v>-589.36086</v>
      </c>
      <c r="F18" s="6"/>
      <c r="G18" s="67">
        <v>-0.18069111277611055</v>
      </c>
    </row>
    <row r="19" spans="2:7">
      <c r="B19" s="5" t="s">
        <v>14</v>
      </c>
      <c r="C19" s="17">
        <v>1.1060000000000001</v>
      </c>
      <c r="D19" s="17"/>
      <c r="E19" s="17">
        <v>-4.9510399999999999</v>
      </c>
      <c r="F19" s="17"/>
      <c r="G19" s="65">
        <v>-5.4765280289330915</v>
      </c>
    </row>
    <row r="20" spans="2:7">
      <c r="B20" s="5" t="s">
        <v>15</v>
      </c>
      <c r="C20" s="17">
        <v>-42.545000000000002</v>
      </c>
      <c r="D20" s="17"/>
      <c r="E20" s="17">
        <v>80.005630000000011</v>
      </c>
      <c r="F20" s="17"/>
      <c r="G20" s="67">
        <v>2.8804943001527796</v>
      </c>
    </row>
    <row r="21" spans="2:7">
      <c r="B21" s="2" t="s">
        <v>16</v>
      </c>
      <c r="C21" s="16">
        <v>-250.94399999999999</v>
      </c>
      <c r="D21" s="16"/>
      <c r="E21" s="16">
        <v>-124.50247</v>
      </c>
      <c r="F21" s="16"/>
      <c r="G21" s="66">
        <v>0.50386353130578931</v>
      </c>
    </row>
    <row r="22" spans="2:7">
      <c r="B22" s="2" t="s">
        <v>61</v>
      </c>
      <c r="C22" s="16">
        <v>-250.893</v>
      </c>
      <c r="D22" s="16"/>
      <c r="E22" s="16">
        <v>-206.84160999999997</v>
      </c>
      <c r="F22" s="16"/>
      <c r="G22" s="66">
        <v>0.17557839397671529</v>
      </c>
    </row>
    <row r="23" spans="2:7">
      <c r="B23" s="4" t="s">
        <v>17</v>
      </c>
      <c r="C23" s="14">
        <v>-508.84500000000014</v>
      </c>
      <c r="D23" s="15">
        <v>-4.8132026732479134E-2</v>
      </c>
      <c r="E23" s="14">
        <v>-317.59385999999978</v>
      </c>
      <c r="F23" s="15">
        <v>-2.7715622784313557E-2</v>
      </c>
      <c r="G23" s="64">
        <v>0.37585343277422456</v>
      </c>
    </row>
    <row r="24" spans="2:7">
      <c r="B24" s="6"/>
      <c r="C24" s="76"/>
      <c r="D24" s="6"/>
      <c r="E24" s="76"/>
      <c r="F24" s="6"/>
      <c r="G24" s="65"/>
    </row>
    <row r="25" spans="2:7">
      <c r="B25" s="3" t="s">
        <v>18</v>
      </c>
      <c r="C25" s="77"/>
      <c r="D25" s="19"/>
      <c r="E25" s="19">
        <v>0</v>
      </c>
      <c r="F25" s="19"/>
      <c r="G25" s="67"/>
    </row>
    <row r="26" spans="2:7">
      <c r="B26" s="4" t="s">
        <v>19</v>
      </c>
      <c r="C26" s="14">
        <v>-508.84500000000014</v>
      </c>
      <c r="D26" s="15">
        <v>-4.8132026732479134E-2</v>
      </c>
      <c r="E26" s="14">
        <v>-317.59385999999978</v>
      </c>
      <c r="F26" s="15">
        <v>-2.7715622784313557E-2</v>
      </c>
      <c r="G26" s="64">
        <v>0.37585343277422456</v>
      </c>
    </row>
    <row r="27" spans="2:7">
      <c r="B27" s="6"/>
      <c r="C27" s="6"/>
      <c r="D27" s="6"/>
      <c r="E27" s="6"/>
      <c r="F27" s="6"/>
      <c r="G27" s="65"/>
    </row>
    <row r="28" spans="2:7">
      <c r="B28" s="5" t="s">
        <v>20</v>
      </c>
      <c r="C28" s="6"/>
      <c r="D28" s="6"/>
      <c r="E28" s="6"/>
      <c r="F28" s="6"/>
      <c r="G28" s="65"/>
    </row>
    <row r="29" spans="2:7">
      <c r="B29" s="4" t="s">
        <v>19</v>
      </c>
      <c r="C29" s="14">
        <v>-508.84500000000014</v>
      </c>
      <c r="D29" s="15">
        <v>-4.8132026732479134E-2</v>
      </c>
      <c r="E29" s="14">
        <v>-317.59385999999978</v>
      </c>
      <c r="F29" s="15">
        <v>-2.7715622784313557E-2</v>
      </c>
      <c r="G29" s="64">
        <v>0.37585343277422456</v>
      </c>
    </row>
    <row r="30" spans="2:7">
      <c r="B30" s="4"/>
      <c r="C30" s="15"/>
      <c r="D30" s="15"/>
      <c r="E30" s="15"/>
      <c r="F30" s="15"/>
      <c r="G30" s="64"/>
    </row>
    <row r="31" spans="2:7">
      <c r="B31" s="4" t="s">
        <v>21</v>
      </c>
      <c r="C31" s="68">
        <v>872.85899999999981</v>
      </c>
      <c r="D31" s="15">
        <v>8.2564381534032921E-2</v>
      </c>
      <c r="E31" s="68">
        <v>944.87519000000032</v>
      </c>
      <c r="F31" s="15">
        <v>8.2456897448510591E-2</v>
      </c>
      <c r="G31" s="64">
        <v>8.2506097777533968E-2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F499C93B1551947B8714513C4D89FC0" ma:contentTypeVersion="4" ma:contentTypeDescription="Crear nuevo documento." ma:contentTypeScope="" ma:versionID="2182c70140bdee0576abb78a8f7073f9">
  <xsd:schema xmlns:xsd="http://www.w3.org/2001/XMLSchema" xmlns:xs="http://www.w3.org/2001/XMLSchema" xmlns:p="http://schemas.microsoft.com/office/2006/metadata/properties" xmlns:ns2="8ca89666-690d-40e2-8417-0ac1fda29600" xmlns:ns3="88db5d0c-e1a1-4f53-aed4-31fd7d708814" targetNamespace="http://schemas.microsoft.com/office/2006/metadata/properties" ma:root="true" ma:fieldsID="b8f787fee6802bb7e497216619175cc9" ns2:_="" ns3:_="">
    <xsd:import namespace="8ca89666-690d-40e2-8417-0ac1fda29600"/>
    <xsd:import namespace="88db5d0c-e1a1-4f53-aed4-31fd7d7088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a89666-690d-40e2-8417-0ac1fda296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db5d0c-e1a1-4f53-aed4-31fd7d70881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901C13-12B4-4656-B340-18E344BD9E54}"/>
</file>

<file path=customXml/itemProps2.xml><?xml version="1.0" encoding="utf-8"?>
<ds:datastoreItem xmlns:ds="http://schemas.openxmlformats.org/officeDocument/2006/customXml" ds:itemID="{554E8559-A06B-40DD-9C4E-DD2B3A2A5E8F}"/>
</file>

<file path=customXml/itemProps3.xml><?xml version="1.0" encoding="utf-8"?>
<ds:datastoreItem xmlns:ds="http://schemas.openxmlformats.org/officeDocument/2006/customXml" ds:itemID="{E59F1DE4-C828-4441-97C2-765DF78403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BS Consolidado</vt:lpstr>
      <vt:lpstr>PL Consolidado</vt:lpstr>
      <vt:lpstr>BS Individual</vt:lpstr>
      <vt:lpstr>PL Individual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2022-10-28T08:20:28Z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0x010100AF499C93B1551947B8714513C4D89FC0</vt:lpwstr>
  </property>
</Properties>
</file>